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andin\Desktop\"/>
    </mc:Choice>
  </mc:AlternateContent>
  <bookViews>
    <workbookView xWindow="0" yWindow="0" windowWidth="16170" windowHeight="6120"/>
  </bookViews>
  <sheets>
    <sheet name="FUNÇÕES DE LOCALIZAÇÃO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3" l="1"/>
  <c r="S29" i="3"/>
  <c r="S27" i="3"/>
  <c r="Q30" i="3"/>
  <c r="Q28" i="3"/>
  <c r="Q27" i="3"/>
  <c r="O30" i="3"/>
  <c r="O29" i="3"/>
  <c r="O27" i="3"/>
  <c r="M29" i="3"/>
  <c r="M30" i="3"/>
  <c r="M28" i="3"/>
  <c r="S20" i="3"/>
  <c r="S21" i="3"/>
  <c r="S19" i="3"/>
  <c r="Q22" i="3"/>
  <c r="Q20" i="3"/>
  <c r="Q19" i="3"/>
  <c r="O22" i="3"/>
  <c r="O21" i="3"/>
  <c r="O19" i="3"/>
  <c r="M21" i="3"/>
  <c r="M22" i="3"/>
  <c r="M20" i="3"/>
  <c r="M15" i="3"/>
  <c r="M14" i="3"/>
  <c r="M13" i="3"/>
  <c r="M7" i="3"/>
  <c r="M6" i="3"/>
  <c r="M5" i="3"/>
</calcChain>
</file>

<file path=xl/sharedStrings.xml><?xml version="1.0" encoding="utf-8"?>
<sst xmlns="http://schemas.openxmlformats.org/spreadsheetml/2006/main" count="109" uniqueCount="44">
  <si>
    <t>Nome</t>
  </si>
  <si>
    <t>Idade</t>
  </si>
  <si>
    <t>Sexo</t>
  </si>
  <si>
    <t>Cidade</t>
  </si>
  <si>
    <t>Joana</t>
  </si>
  <si>
    <t>F</t>
  </si>
  <si>
    <t>Ceilândia</t>
  </si>
  <si>
    <t>Marcos</t>
  </si>
  <si>
    <t>M</t>
  </si>
  <si>
    <t>Taguatinga</t>
  </si>
  <si>
    <t>Lucas</t>
  </si>
  <si>
    <t>João</t>
  </si>
  <si>
    <t>Marina</t>
  </si>
  <si>
    <t>Helena</t>
  </si>
  <si>
    <t>Guará</t>
  </si>
  <si>
    <t>Santa Maria</t>
  </si>
  <si>
    <t>Gama</t>
  </si>
  <si>
    <t>Samambaia</t>
  </si>
  <si>
    <t>PROCV</t>
  </si>
  <si>
    <t>Funções de localização (PROCV)</t>
  </si>
  <si>
    <r>
      <rPr>
        <sz val="11"/>
        <color theme="1"/>
        <rFont val="Wingdings"/>
        <charset val="2"/>
      </rPr>
      <t>ç</t>
    </r>
    <r>
      <rPr>
        <sz val="11"/>
        <color theme="1"/>
        <rFont val="Calibri"/>
        <family val="2"/>
        <scheme val="minor"/>
      </rPr>
      <t xml:space="preserve"> Escreva o termo a ser localizado (deve estar na coluna 1)</t>
    </r>
  </si>
  <si>
    <t>UF</t>
  </si>
  <si>
    <t>Empresa</t>
  </si>
  <si>
    <t>Meta</t>
  </si>
  <si>
    <t>Realizado</t>
  </si>
  <si>
    <r>
      <rPr>
        <sz val="11"/>
        <color theme="1"/>
        <rFont val="Wingdings"/>
        <charset val="2"/>
      </rPr>
      <t>ç</t>
    </r>
    <r>
      <rPr>
        <sz val="11"/>
        <color theme="1"/>
        <rFont val="Calibri"/>
        <family val="2"/>
        <scheme val="minor"/>
      </rPr>
      <t xml:space="preserve"> Escreva o termo a ser localizado (deve estar na linha 1)</t>
    </r>
  </si>
  <si>
    <t>Funções de localização (PROCH)</t>
  </si>
  <si>
    <t>AC</t>
  </si>
  <si>
    <t>DF</t>
  </si>
  <si>
    <t>RN</t>
  </si>
  <si>
    <t>TO</t>
  </si>
  <si>
    <t>AM</t>
  </si>
  <si>
    <t>MG</t>
  </si>
  <si>
    <t>Sol e Lua</t>
  </si>
  <si>
    <t>Estrela</t>
  </si>
  <si>
    <t>Plutão</t>
  </si>
  <si>
    <t>Asteróide</t>
  </si>
  <si>
    <t>Planeta</t>
  </si>
  <si>
    <t>Galáxia</t>
  </si>
  <si>
    <t>PROCH</t>
  </si>
  <si>
    <t>ÍNDICE + CORRESP</t>
  </si>
  <si>
    <r>
      <rPr>
        <sz val="11"/>
        <color theme="1"/>
        <rFont val="Wingdings"/>
        <charset val="2"/>
      </rPr>
      <t>ê</t>
    </r>
    <r>
      <rPr>
        <sz val="11"/>
        <color theme="1"/>
        <rFont val="Calibri"/>
        <family val="2"/>
      </rPr>
      <t xml:space="preserve"> Como o termo procurado tem duplicidade na tabela, a função busca o primeiro registro.</t>
    </r>
  </si>
  <si>
    <t>Com o Corresp + índice você pode posicionar a busca onde quiser</t>
  </si>
  <si>
    <t>Material da aula: Funções de Localização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</si>
</sst>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6" borderId="0" xfId="0" applyFont="1" applyFill="1" applyAlignment="1">
      <alignment horizontal="center" vertical="center" textRotation="90"/>
    </xf>
    <xf numFmtId="0" fontId="6" fillId="0" borderId="0" xfId="0" applyFont="1"/>
    <xf numFmtId="0" fontId="0" fillId="4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47624</xdr:colOff>
      <xdr:row>4</xdr:row>
      <xdr:rowOff>9525</xdr:rowOff>
    </xdr:from>
    <xdr:to>
      <xdr:col>14</xdr:col>
      <xdr:colOff>85725</xdr:colOff>
      <xdr:row>7</xdr:row>
      <xdr:rowOff>0</xdr:rowOff>
    </xdr:to>
    <xdr:sp macro="" textlink="">
      <xdr:nvSpPr>
        <xdr:cNvPr id="2" name="Chave direita 1"/>
        <xdr:cNvSpPr/>
      </xdr:nvSpPr>
      <xdr:spPr>
        <a:xfrm>
          <a:off x="5219699" y="409575"/>
          <a:ext cx="114301" cy="561975"/>
        </a:xfrm>
        <a:prstGeom prst="rightBrace">
          <a:avLst>
            <a:gd name="adj1" fmla="val 53087"/>
            <a:gd name="adj2" fmla="val 4886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13</xdr:col>
      <xdr:colOff>47624</xdr:colOff>
      <xdr:row>12</xdr:row>
      <xdr:rowOff>9525</xdr:rowOff>
    </xdr:from>
    <xdr:to>
      <xdr:col>14</xdr:col>
      <xdr:colOff>85725</xdr:colOff>
      <xdr:row>15</xdr:row>
      <xdr:rowOff>0</xdr:rowOff>
    </xdr:to>
    <xdr:sp macro="" textlink="">
      <xdr:nvSpPr>
        <xdr:cNvPr id="3" name="Chave direita 2"/>
        <xdr:cNvSpPr/>
      </xdr:nvSpPr>
      <xdr:spPr>
        <a:xfrm>
          <a:off x="8715374" y="409575"/>
          <a:ext cx="114301" cy="561975"/>
        </a:xfrm>
        <a:prstGeom prst="rightBrace">
          <a:avLst>
            <a:gd name="adj1" fmla="val 53087"/>
            <a:gd name="adj2" fmla="val 4886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19</xdr:col>
      <xdr:colOff>1</xdr:colOff>
      <xdr:row>18</xdr:row>
      <xdr:rowOff>0</xdr:rowOff>
    </xdr:from>
    <xdr:to>
      <xdr:col>19</xdr:col>
      <xdr:colOff>133351</xdr:colOff>
      <xdr:row>22</xdr:row>
      <xdr:rowOff>0</xdr:rowOff>
    </xdr:to>
    <xdr:sp macro="" textlink="">
      <xdr:nvSpPr>
        <xdr:cNvPr id="6" name="Chave direita 5"/>
        <xdr:cNvSpPr/>
      </xdr:nvSpPr>
      <xdr:spPr>
        <a:xfrm>
          <a:off x="10725151" y="3200400"/>
          <a:ext cx="133350" cy="800100"/>
        </a:xfrm>
        <a:prstGeom prst="rightBrace">
          <a:avLst>
            <a:gd name="adj1" fmla="val 53087"/>
            <a:gd name="adj2" fmla="val 3815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47625</xdr:colOff>
      <xdr:row>0</xdr:row>
      <xdr:rowOff>95250</xdr:rowOff>
    </xdr:from>
    <xdr:to>
      <xdr:col>2</xdr:col>
      <xdr:colOff>561975</xdr:colOff>
      <xdr:row>0</xdr:row>
      <xdr:rowOff>733425</xdr:rowOff>
    </xdr:to>
    <xdr:pic>
      <xdr:nvPicPr>
        <xdr:cNvPr id="8" name="Imagem 7" descr="Tudo com Exc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2763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workbookViewId="0">
      <selection activeCell="G19" sqref="G19"/>
    </sheetView>
  </sheetViews>
  <sheetFormatPr defaultRowHeight="15.75" customHeight="1" x14ac:dyDescent="0.35"/>
  <cols>
    <col min="1" max="1" width="9.140625" style="29"/>
    <col min="2" max="2" width="2.28515625" customWidth="1"/>
    <col min="3" max="9" width="11.7109375" customWidth="1"/>
    <col min="14" max="14" width="1.140625" customWidth="1"/>
    <col min="16" max="16" width="1.140625" customWidth="1"/>
    <col min="18" max="18" width="1.140625" customWidth="1"/>
  </cols>
  <sheetData>
    <row r="1" spans="1:14" ht="63" customHeight="1" x14ac:dyDescent="0.25">
      <c r="A1"/>
      <c r="E1" s="34" t="s">
        <v>43</v>
      </c>
    </row>
    <row r="3" spans="1:14" ht="15.75" customHeight="1" thickBot="1" x14ac:dyDescent="0.3">
      <c r="A3" s="28" t="s">
        <v>18</v>
      </c>
      <c r="C3" s="2" t="s">
        <v>0</v>
      </c>
      <c r="D3" s="3" t="s">
        <v>1</v>
      </c>
      <c r="E3" s="3" t="s">
        <v>2</v>
      </c>
      <c r="F3" s="3" t="s">
        <v>3</v>
      </c>
      <c r="H3" s="14"/>
    </row>
    <row r="4" spans="1:14" ht="15.75" customHeight="1" thickTop="1" x14ac:dyDescent="0.25">
      <c r="A4" s="28"/>
      <c r="C4" s="4" t="s">
        <v>4</v>
      </c>
      <c r="D4" s="5">
        <v>23</v>
      </c>
      <c r="E4" s="5" t="s">
        <v>5</v>
      </c>
      <c r="F4" s="5" t="s">
        <v>6</v>
      </c>
      <c r="L4" s="15" t="s">
        <v>0</v>
      </c>
      <c r="M4" s="9" t="s">
        <v>12</v>
      </c>
      <c r="N4" s="11" t="s">
        <v>20</v>
      </c>
    </row>
    <row r="5" spans="1:14" ht="15.75" customHeight="1" x14ac:dyDescent="0.25">
      <c r="A5" s="28"/>
      <c r="C5" s="6" t="s">
        <v>7</v>
      </c>
      <c r="D5" s="1">
        <v>45</v>
      </c>
      <c r="E5" s="1" t="s">
        <v>8</v>
      </c>
      <c r="F5" s="1" t="s">
        <v>9</v>
      </c>
      <c r="L5" s="15" t="s">
        <v>1</v>
      </c>
      <c r="M5" s="6">
        <f>VLOOKUP($M$4,$C$4:$F$9,2,0)</f>
        <v>34</v>
      </c>
    </row>
    <row r="6" spans="1:14" ht="15.75" customHeight="1" x14ac:dyDescent="0.25">
      <c r="A6" s="28"/>
      <c r="C6" s="7" t="s">
        <v>10</v>
      </c>
      <c r="D6" s="8">
        <v>32</v>
      </c>
      <c r="E6" s="8" t="s">
        <v>8</v>
      </c>
      <c r="F6" s="8" t="s">
        <v>14</v>
      </c>
      <c r="L6" s="15" t="s">
        <v>2</v>
      </c>
      <c r="M6" s="6" t="str">
        <f>VLOOKUP($M$4,$C$4:$F$9,3,0)</f>
        <v>F</v>
      </c>
      <c r="N6" s="13" t="s">
        <v>19</v>
      </c>
    </row>
    <row r="7" spans="1:14" ht="15.75" customHeight="1" x14ac:dyDescent="0.25">
      <c r="A7" s="28"/>
      <c r="C7" s="6" t="s">
        <v>11</v>
      </c>
      <c r="D7" s="1">
        <v>12</v>
      </c>
      <c r="E7" s="1" t="s">
        <v>8</v>
      </c>
      <c r="F7" s="1" t="s">
        <v>15</v>
      </c>
      <c r="L7" s="15" t="s">
        <v>3</v>
      </c>
      <c r="M7" s="6" t="str">
        <f>VLOOKUP($M$4,$C$4:$F$9,4,0)</f>
        <v>Gama</v>
      </c>
    </row>
    <row r="8" spans="1:14" ht="15.75" customHeight="1" x14ac:dyDescent="0.25">
      <c r="A8" s="28"/>
      <c r="C8" s="7" t="s">
        <v>12</v>
      </c>
      <c r="D8" s="8">
        <v>34</v>
      </c>
      <c r="E8" s="8" t="s">
        <v>5</v>
      </c>
      <c r="F8" s="8" t="s">
        <v>16</v>
      </c>
    </row>
    <row r="9" spans="1:14" ht="15.75" customHeight="1" x14ac:dyDescent="0.25">
      <c r="A9" s="28"/>
      <c r="C9" s="6" t="s">
        <v>13</v>
      </c>
      <c r="D9" s="1">
        <v>75</v>
      </c>
      <c r="E9" s="1" t="s">
        <v>5</v>
      </c>
      <c r="F9" s="1" t="s">
        <v>17</v>
      </c>
    </row>
    <row r="12" spans="1:14" ht="15.75" customHeight="1" x14ac:dyDescent="0.25">
      <c r="A12" s="28" t="s">
        <v>39</v>
      </c>
      <c r="C12" s="15" t="s">
        <v>21</v>
      </c>
      <c r="D12" s="16" t="s">
        <v>27</v>
      </c>
      <c r="E12" s="17" t="s">
        <v>28</v>
      </c>
      <c r="F12" s="18" t="s">
        <v>29</v>
      </c>
      <c r="G12" s="17" t="s">
        <v>30</v>
      </c>
      <c r="H12" s="19" t="s">
        <v>31</v>
      </c>
      <c r="I12" s="17" t="s">
        <v>32</v>
      </c>
      <c r="L12" s="15" t="s">
        <v>21</v>
      </c>
      <c r="M12" s="9" t="s">
        <v>28</v>
      </c>
      <c r="N12" s="11" t="s">
        <v>25</v>
      </c>
    </row>
    <row r="13" spans="1:14" ht="15.75" customHeight="1" x14ac:dyDescent="0.25">
      <c r="A13" s="28"/>
      <c r="C13" s="15" t="s">
        <v>22</v>
      </c>
      <c r="D13" s="20" t="s">
        <v>33</v>
      </c>
      <c r="E13" s="21" t="s">
        <v>34</v>
      </c>
      <c r="F13" s="22" t="s">
        <v>35</v>
      </c>
      <c r="G13" s="21" t="s">
        <v>36</v>
      </c>
      <c r="H13" s="23" t="s">
        <v>37</v>
      </c>
      <c r="I13" s="21" t="s">
        <v>38</v>
      </c>
      <c r="L13" s="15" t="s">
        <v>22</v>
      </c>
      <c r="M13" s="6" t="str">
        <f>HLOOKUP($M$12,$D$12:$I$15,2,0)</f>
        <v>Estrela</v>
      </c>
    </row>
    <row r="14" spans="1:14" ht="15.75" customHeight="1" x14ac:dyDescent="0.25">
      <c r="A14" s="28"/>
      <c r="C14" s="15" t="s">
        <v>23</v>
      </c>
      <c r="D14" s="20">
        <v>250</v>
      </c>
      <c r="E14" s="21">
        <v>360</v>
      </c>
      <c r="F14" s="22">
        <v>270</v>
      </c>
      <c r="G14" s="21">
        <v>260</v>
      </c>
      <c r="H14" s="23">
        <v>320</v>
      </c>
      <c r="I14" s="21">
        <v>450</v>
      </c>
      <c r="L14" s="15" t="s">
        <v>23</v>
      </c>
      <c r="M14" s="6">
        <f>HLOOKUP($M$12,$D$12:$I$15,3,0)</f>
        <v>360</v>
      </c>
      <c r="N14" s="13" t="s">
        <v>26</v>
      </c>
    </row>
    <row r="15" spans="1:14" ht="15.75" customHeight="1" x14ac:dyDescent="0.25">
      <c r="A15" s="28"/>
      <c r="C15" s="15" t="s">
        <v>24</v>
      </c>
      <c r="D15" s="24">
        <v>155</v>
      </c>
      <c r="E15" s="25">
        <v>300</v>
      </c>
      <c r="F15" s="26">
        <v>200</v>
      </c>
      <c r="G15" s="25">
        <v>140</v>
      </c>
      <c r="H15" s="27">
        <v>315</v>
      </c>
      <c r="I15" s="25">
        <v>87</v>
      </c>
      <c r="L15" s="15" t="s">
        <v>24</v>
      </c>
      <c r="M15" s="6">
        <f>HLOOKUP($M$12,$D$12:$I$15,4,0)</f>
        <v>300</v>
      </c>
    </row>
    <row r="18" spans="1:20" ht="15.75" customHeight="1" thickBot="1" x14ac:dyDescent="0.3">
      <c r="A18" s="28" t="s">
        <v>40</v>
      </c>
      <c r="C18" s="2" t="s">
        <v>0</v>
      </c>
      <c r="D18" s="3" t="s">
        <v>1</v>
      </c>
      <c r="E18" s="3" t="s">
        <v>2</v>
      </c>
      <c r="F18" s="3" t="s">
        <v>3</v>
      </c>
      <c r="H18" s="14"/>
      <c r="Q18" s="10" t="s">
        <v>41</v>
      </c>
    </row>
    <row r="19" spans="1:20" ht="15.75" customHeight="1" thickTop="1" x14ac:dyDescent="0.25">
      <c r="A19" s="28"/>
      <c r="C19" s="4" t="s">
        <v>4</v>
      </c>
      <c r="D19" s="5">
        <v>23</v>
      </c>
      <c r="E19" s="5" t="s">
        <v>5</v>
      </c>
      <c r="F19" s="5" t="s">
        <v>6</v>
      </c>
      <c r="L19" s="15" t="s">
        <v>0</v>
      </c>
      <c r="M19" s="30" t="s">
        <v>12</v>
      </c>
      <c r="O19" s="31" t="str">
        <f>INDEX($C$18:$F$24,MATCH($O$20,$D$18:$D$24,0),MATCH($L19,$C$18:$F$18,0))</f>
        <v>Joana</v>
      </c>
      <c r="Q19" s="31" t="str">
        <f>INDEX($C$18:$F$24,MATCH($Q$21,$E$18:$E$24,0),MATCH($L19,$C$18:$F$18,0))</f>
        <v>Marcos</v>
      </c>
      <c r="S19" s="31" t="str">
        <f>INDEX($C$18:$F$24,MATCH($S$22,$F$18:$F$24,0),MATCH($L19,$C$18:$F$18,0))</f>
        <v>Lucas</v>
      </c>
    </row>
    <row r="20" spans="1:20" ht="15.75" customHeight="1" x14ac:dyDescent="0.25">
      <c r="A20" s="28"/>
      <c r="C20" s="6" t="s">
        <v>7</v>
      </c>
      <c r="D20" s="1">
        <v>45</v>
      </c>
      <c r="E20" s="1" t="s">
        <v>8</v>
      </c>
      <c r="F20" s="1" t="s">
        <v>9</v>
      </c>
      <c r="L20" s="15" t="s">
        <v>1</v>
      </c>
      <c r="M20" s="31">
        <f>INDEX($C$18:$F$24,MATCH($M$19,$C$18:$C$24,0),MATCH($L20,$C$18:$F$18,0))</f>
        <v>34</v>
      </c>
      <c r="O20" s="33">
        <v>23</v>
      </c>
      <c r="Q20" s="31">
        <f>INDEX($C$18:$F$24,MATCH($Q$21,$E$18:$E$24,0),MATCH($L20,$C$18:$F$18,0))</f>
        <v>45</v>
      </c>
      <c r="S20" s="31">
        <f t="shared" ref="S20:S21" si="0">INDEX($C$18:$F$24,MATCH($S$22,$F$18:$F$24,0),MATCH($L20,$C$18:$F$18,0))</f>
        <v>32</v>
      </c>
      <c r="T20" s="12" t="s">
        <v>42</v>
      </c>
    </row>
    <row r="21" spans="1:20" ht="15.75" customHeight="1" x14ac:dyDescent="0.25">
      <c r="A21" s="28"/>
      <c r="C21" s="7" t="s">
        <v>10</v>
      </c>
      <c r="D21" s="8">
        <v>32</v>
      </c>
      <c r="E21" s="8" t="s">
        <v>8</v>
      </c>
      <c r="F21" s="8" t="s">
        <v>14</v>
      </c>
      <c r="L21" s="15" t="s">
        <v>2</v>
      </c>
      <c r="M21" s="31" t="str">
        <f>INDEX($C$18:$F$24,MATCH($M$19,$C$18:$C$24,0),MATCH($L21,$C$18:$F$18,0))</f>
        <v>F</v>
      </c>
      <c r="O21" s="31" t="str">
        <f t="shared" ref="O21:O22" si="1">INDEX($C$18:$F$24,MATCH($O$20,$D$18:$D$24,0),MATCH($L21,$C$18:$F$18,0))</f>
        <v>F</v>
      </c>
      <c r="Q21" s="33" t="s">
        <v>8</v>
      </c>
      <c r="S21" s="31" t="str">
        <f t="shared" si="0"/>
        <v>M</v>
      </c>
    </row>
    <row r="22" spans="1:20" ht="15.75" customHeight="1" x14ac:dyDescent="0.25">
      <c r="A22" s="28"/>
      <c r="C22" s="6" t="s">
        <v>11</v>
      </c>
      <c r="D22" s="1">
        <v>12</v>
      </c>
      <c r="E22" s="1" t="s">
        <v>8</v>
      </c>
      <c r="F22" s="1" t="s">
        <v>15</v>
      </c>
      <c r="L22" s="15" t="s">
        <v>3</v>
      </c>
      <c r="M22" s="31" t="str">
        <f>INDEX($C$18:$F$24,MATCH($M$19,$C$18:$C$24,0),MATCH($L22,$C$18:$F$18,0))</f>
        <v>Gama</v>
      </c>
      <c r="O22" s="31" t="str">
        <f t="shared" si="1"/>
        <v>Ceilândia</v>
      </c>
      <c r="Q22" s="31" t="str">
        <f>INDEX($C$18:$F$24,MATCH($Q$21,$E$18:$E$24,0),MATCH($L22,$C$18:$F$18,0))</f>
        <v>Taguatinga</v>
      </c>
      <c r="S22" s="32" t="s">
        <v>14</v>
      </c>
    </row>
    <row r="23" spans="1:20" ht="15.75" customHeight="1" x14ac:dyDescent="0.25">
      <c r="A23" s="28"/>
      <c r="C23" s="7" t="s">
        <v>12</v>
      </c>
      <c r="D23" s="8">
        <v>34</v>
      </c>
      <c r="E23" s="8" t="s">
        <v>5</v>
      </c>
      <c r="F23" s="8" t="s">
        <v>16</v>
      </c>
    </row>
    <row r="24" spans="1:20" ht="15.75" customHeight="1" x14ac:dyDescent="0.25">
      <c r="A24" s="28"/>
      <c r="C24" s="6" t="s">
        <v>13</v>
      </c>
      <c r="D24" s="1">
        <v>75</v>
      </c>
      <c r="E24" s="1" t="s">
        <v>5</v>
      </c>
      <c r="F24" s="1" t="s">
        <v>17</v>
      </c>
    </row>
    <row r="25" spans="1:20" ht="15.75" customHeight="1" x14ac:dyDescent="0.25">
      <c r="A25" s="28"/>
    </row>
    <row r="26" spans="1:20" ht="15.75" customHeight="1" x14ac:dyDescent="0.25">
      <c r="A26" s="28"/>
    </row>
    <row r="27" spans="1:20" ht="15.75" customHeight="1" x14ac:dyDescent="0.25">
      <c r="A27" s="28"/>
      <c r="C27" s="15" t="s">
        <v>21</v>
      </c>
      <c r="D27" s="16" t="s">
        <v>27</v>
      </c>
      <c r="E27" s="17" t="s">
        <v>28</v>
      </c>
      <c r="F27" s="18" t="s">
        <v>29</v>
      </c>
      <c r="G27" s="17" t="s">
        <v>30</v>
      </c>
      <c r="H27" s="19" t="s">
        <v>31</v>
      </c>
      <c r="I27" s="17" t="s">
        <v>32</v>
      </c>
      <c r="L27" s="15" t="s">
        <v>21</v>
      </c>
      <c r="M27" s="30" t="s">
        <v>28</v>
      </c>
      <c r="O27" s="31" t="str">
        <f>INDEX($C$27:$I$30,MATCH($L27,$C$27:$C$30,0),MATCH($O$28,$C$28:$I$28,0))</f>
        <v>RN</v>
      </c>
      <c r="Q27" s="31" t="str">
        <f>INDEX($C$27:$I$30,MATCH($L27,$C$27:$C$30,0),MATCH($Q$29,$C$29:$I$29,0))</f>
        <v>MG</v>
      </c>
      <c r="S27" s="31" t="str">
        <f>INDEX($C$27:$I$30,MATCH($L27,$C$27:$C$30,0),MATCH($S$30,$C$30:$I$30,0))</f>
        <v>AM</v>
      </c>
    </row>
    <row r="28" spans="1:20" ht="15.75" customHeight="1" x14ac:dyDescent="0.25">
      <c r="A28" s="28"/>
      <c r="C28" s="15" t="s">
        <v>22</v>
      </c>
      <c r="D28" s="20" t="s">
        <v>33</v>
      </c>
      <c r="E28" s="21" t="s">
        <v>34</v>
      </c>
      <c r="F28" s="22" t="s">
        <v>35</v>
      </c>
      <c r="G28" s="21" t="s">
        <v>36</v>
      </c>
      <c r="H28" s="23" t="s">
        <v>37</v>
      </c>
      <c r="I28" s="21" t="s">
        <v>38</v>
      </c>
      <c r="L28" s="15" t="s">
        <v>22</v>
      </c>
      <c r="M28" s="31" t="str">
        <f>INDEX($C$27:$I$30,MATCH($L28,$C$27:$C$30,0),MATCH(M$27,$C$27:$I$27,0))</f>
        <v>Estrela</v>
      </c>
      <c r="O28" s="33" t="s">
        <v>35</v>
      </c>
      <c r="Q28" s="31" t="str">
        <f>INDEX($C$27:$I$30,MATCH($L28,$C$27:$C$30,0),MATCH($Q$29,$C$29:$I$29,0))</f>
        <v>Galáxia</v>
      </c>
      <c r="S28" s="31" t="str">
        <f t="shared" ref="S28:S29" si="2">INDEX($C$27:$I$30,MATCH($L28,$C$27:$C$30,0),MATCH($S$30,$C$30:$I$30,0))</f>
        <v>Planeta</v>
      </c>
    </row>
    <row r="29" spans="1:20" ht="15.75" customHeight="1" x14ac:dyDescent="0.25">
      <c r="A29" s="28"/>
      <c r="C29" s="15" t="s">
        <v>23</v>
      </c>
      <c r="D29" s="20">
        <v>250</v>
      </c>
      <c r="E29" s="21">
        <v>360</v>
      </c>
      <c r="F29" s="22">
        <v>270</v>
      </c>
      <c r="G29" s="21">
        <v>260</v>
      </c>
      <c r="H29" s="23">
        <v>320</v>
      </c>
      <c r="I29" s="21">
        <v>450</v>
      </c>
      <c r="L29" s="15" t="s">
        <v>23</v>
      </c>
      <c r="M29" s="31">
        <f>INDEX($C$27:$I$30,MATCH($L29,$C$27:$C$30,0),MATCH(M$27,$C$27:$I$27,0))</f>
        <v>360</v>
      </c>
      <c r="O29" s="31">
        <f>INDEX($C$27:$I$30,MATCH($L29,$C$27:$C$30,0),MATCH($O$28,$C$28:$I$28,0))</f>
        <v>270</v>
      </c>
      <c r="Q29" s="33">
        <v>450</v>
      </c>
      <c r="S29" s="31">
        <f t="shared" si="2"/>
        <v>320</v>
      </c>
    </row>
    <row r="30" spans="1:20" ht="15.75" customHeight="1" x14ac:dyDescent="0.25">
      <c r="A30" s="28"/>
      <c r="C30" s="15" t="s">
        <v>24</v>
      </c>
      <c r="D30" s="24">
        <v>155</v>
      </c>
      <c r="E30" s="25">
        <v>300</v>
      </c>
      <c r="F30" s="26">
        <v>200</v>
      </c>
      <c r="G30" s="25">
        <v>140</v>
      </c>
      <c r="H30" s="27">
        <v>315</v>
      </c>
      <c r="I30" s="25">
        <v>87</v>
      </c>
      <c r="L30" s="15" t="s">
        <v>24</v>
      </c>
      <c r="M30" s="31">
        <f>INDEX($C$27:$I$30,MATCH($L30,$C$27:$C$30,0),MATCH(M$27,$C$27:$I$27,0))</f>
        <v>300</v>
      </c>
      <c r="O30" s="31">
        <f>INDEX($C$27:$I$30,MATCH($L30,$C$27:$C$30,0),MATCH($O$28,$C$28:$I$28,0))</f>
        <v>200</v>
      </c>
      <c r="Q30" s="31">
        <f>INDEX($C$27:$I$30,MATCH($L30,$C$27:$C$30,0),MATCH($Q$29,$C$29:$I$29,0))</f>
        <v>87</v>
      </c>
      <c r="S30" s="32">
        <v>315</v>
      </c>
    </row>
  </sheetData>
  <mergeCells count="3">
    <mergeCell ref="A3:A9"/>
    <mergeCell ref="A12:A15"/>
    <mergeCell ref="A18:A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FUNÇÕES DE LOCALIZAÇÃO</vt:lpstr>
    </vt:vector>
  </TitlesOfParts>
  <Company>Instituto Euvaldo Lodi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</dc:creator>
  <cp:lastModifiedBy>CNI</cp:lastModifiedBy>
  <dcterms:created xsi:type="dcterms:W3CDTF">2016-10-20T15:16:09Z</dcterms:created>
  <dcterms:modified xsi:type="dcterms:W3CDTF">2016-10-20T16:07:19Z</dcterms:modified>
</cp:coreProperties>
</file>